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<sst xmlns="http://schemas.openxmlformats.org/spreadsheetml/2006/main" count="162" uniqueCount="89">
  <si>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</si>
  <si>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</si>
  <si>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</si>
  <si>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</si>
  <si>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</si>
  <si>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</si>
  <si>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</si>
  <si>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</si>
  <si>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</si>
  <si>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</si>
  <si>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</si>
  <si>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</si>
  <si>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</si>
  <si>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</si>
  <si>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</si>
  <si>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</si>
  <si>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</si>
  <si>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</si>
  <si>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</si>
  <si>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</si>
  <si>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</si>
  <si>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</si>
  <si>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</si>
  <si>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</si>
  <si>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</si>
  <si>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</si>
  <si>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</si>
  <si>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</si>
  <si>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</si>
  <si>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</si>
  <si>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</si>
  <si>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</si>
  <si>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</si>
  <si>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</si>
  <si>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</si>
  <si>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</si>
  <si>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</si>
  <si>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</si>
  <si>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</si>
  <si>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</si>
  <si>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</si>
  <si>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</si>
  <si>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</si>
  <si>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</si>
  <si>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</si>
  <si>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</si>
  <si>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</si>
  <si>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</si>
  <si>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</si>
  <si>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</si>
  <si>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</si>
  <si>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</si>
  <si>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</si>
  <si>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</si>
  <si>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</si>
  <si>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</si>
  <si>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</si>
  <si>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</si>
  <si>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</si>
  <si>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</si>
  <si>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</si>
  <si>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</si>
  <si>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</si>
  <si>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</si>
  <si>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</si>
  <si>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</si>
  <si>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</si>
  <si>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</si>
  <si>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</si>
  <si>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</si>
  <si>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</si>
  <si>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</si>
  <si>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</si>
  <si>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</si>
  <si>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</si>
  <si>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</si>
  <si>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</si>
  <si>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</si>
  <si>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</si>
  <si>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</si>
  <si>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</si>
  <si>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</si>
  <si>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</si>
  <si>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</si>
  <si>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</si>
  <si>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</si>
  <si>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</si>
  <si>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Huehuetla (a)</t>
  </si>
  <si>
    <t>Del 1 de Enero al 31 de Marzo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</si>
</sst>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31702197.08</v>
      </c>
      <c r="E10" s="14">
        <f t="shared" si="0"/>
        <v>2900000</v>
      </c>
      <c r="F10" s="14">
        <f t="shared" si="0"/>
        <v>34602197.08</v>
      </c>
      <c r="G10" s="14">
        <f t="shared" si="0"/>
        <v>10365018.900000002</v>
      </c>
      <c r="H10" s="14">
        <f t="shared" si="0"/>
        <v>10365018.900000002</v>
      </c>
      <c r="I10" s="14">
        <f t="shared" si="0"/>
        <v>24237178.179999996</v>
      </c>
    </row>
    <row r="11" spans="2:9" ht="12.75">
      <c r="B11" s="3" t="s">
        <v>12</v>
      </c>
      <c r="C11" s="9"/>
      <c r="D11" s="15">
        <f aca="true" t="shared" si="1" ref="D11:I11">SUM(D12:D18)</f>
        <v>10847521.08</v>
      </c>
      <c r="E11" s="15">
        <f t="shared" si="1"/>
        <v>0</v>
      </c>
      <c r="F11" s="15">
        <f t="shared" si="1"/>
        <v>10847521.08</v>
      </c>
      <c r="G11" s="15">
        <f t="shared" si="1"/>
        <v>2177611.92</v>
      </c>
      <c r="H11" s="15">
        <f t="shared" si="1"/>
        <v>2177611.92</v>
      </c>
      <c r="I11" s="15">
        <f t="shared" si="1"/>
        <v>8669909.159999998</v>
      </c>
    </row>
    <row r="12" spans="2:9" ht="12.75">
      <c r="B12" s="13" t="s">
        <v>13</v>
      </c>
      <c r="C12" s="11"/>
      <c r="D12" s="15">
        <v>9490000</v>
      </c>
      <c r="E12" s="16">
        <v>0</v>
      </c>
      <c r="F12" s="16">
        <f>D12+E12</f>
        <v>9490000</v>
      </c>
      <c r="G12" s="16">
        <v>1691311.87</v>
      </c>
      <c r="H12" s="16">
        <v>1691311.87</v>
      </c>
      <c r="I12" s="16">
        <f>F12-G12</f>
        <v>7798688.13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757521.08</v>
      </c>
      <c r="E14" s="16">
        <v>0</v>
      </c>
      <c r="F14" s="16">
        <f t="shared" si="2"/>
        <v>757521.08</v>
      </c>
      <c r="G14" s="16">
        <v>0</v>
      </c>
      <c r="H14" s="16">
        <v>0</v>
      </c>
      <c r="I14" s="16">
        <f t="shared" si="3"/>
        <v>757521.08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>
        <v>600000</v>
      </c>
      <c r="E16" s="16">
        <v>0</v>
      </c>
      <c r="F16" s="16">
        <f t="shared" si="2"/>
        <v>600000</v>
      </c>
      <c r="G16" s="16">
        <v>486300.05</v>
      </c>
      <c r="H16" s="16">
        <v>486300.05</v>
      </c>
      <c r="I16" s="16">
        <f t="shared" si="3"/>
        <v>113699.95000000001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4189200</v>
      </c>
      <c r="E19" s="15">
        <f t="shared" si="4"/>
        <v>-30000</v>
      </c>
      <c r="F19" s="15">
        <f t="shared" si="4"/>
        <v>4159200</v>
      </c>
      <c r="G19" s="15">
        <f t="shared" si="4"/>
        <v>1426082.3699999999</v>
      </c>
      <c r="H19" s="15">
        <f t="shared" si="4"/>
        <v>1426082.3699999999</v>
      </c>
      <c r="I19" s="15">
        <f t="shared" si="4"/>
        <v>2733117.6300000004</v>
      </c>
    </row>
    <row r="20" spans="2:9" ht="12.75">
      <c r="B20" s="13" t="s">
        <v>21</v>
      </c>
      <c r="C20" s="11"/>
      <c r="D20" s="15">
        <v>942480</v>
      </c>
      <c r="E20" s="16">
        <v>-50000</v>
      </c>
      <c r="F20" s="15">
        <f aca="true" t="shared" si="5" ref="F20:F28">D20+E20</f>
        <v>892480</v>
      </c>
      <c r="G20" s="16">
        <v>493034.31</v>
      </c>
      <c r="H20" s="16">
        <v>493034.31</v>
      </c>
      <c r="I20" s="16">
        <f>F20-G20</f>
        <v>399445.69</v>
      </c>
    </row>
    <row r="21" spans="2:9" ht="12.75">
      <c r="B21" s="13" t="s">
        <v>22</v>
      </c>
      <c r="C21" s="11"/>
      <c r="D21" s="15">
        <v>850000</v>
      </c>
      <c r="E21" s="16">
        <v>-200000</v>
      </c>
      <c r="F21" s="15">
        <f t="shared" si="5"/>
        <v>650000</v>
      </c>
      <c r="G21" s="16">
        <v>1314.99</v>
      </c>
      <c r="H21" s="16">
        <v>1314.99</v>
      </c>
      <c r="I21" s="16">
        <f aca="true" t="shared" si="6" ref="I21:I83">F21-G21</f>
        <v>648685.01</v>
      </c>
    </row>
    <row r="22" spans="2:9" ht="12.75">
      <c r="B22" s="13" t="s">
        <v>23</v>
      </c>
      <c r="C22" s="11"/>
      <c r="D22" s="15">
        <v>370000</v>
      </c>
      <c r="E22" s="16">
        <v>0</v>
      </c>
      <c r="F22" s="15">
        <f t="shared" si="5"/>
        <v>370000</v>
      </c>
      <c r="G22" s="16">
        <v>0</v>
      </c>
      <c r="H22" s="16">
        <v>0</v>
      </c>
      <c r="I22" s="16">
        <f t="shared" si="6"/>
        <v>370000</v>
      </c>
    </row>
    <row r="23" spans="2:9" ht="12.75">
      <c r="B23" s="13" t="s">
        <v>24</v>
      </c>
      <c r="C23" s="11"/>
      <c r="D23" s="15">
        <v>790860</v>
      </c>
      <c r="E23" s="16">
        <v>220000</v>
      </c>
      <c r="F23" s="15">
        <f t="shared" si="5"/>
        <v>1010860</v>
      </c>
      <c r="G23" s="16">
        <v>399301.12</v>
      </c>
      <c r="H23" s="16">
        <v>399301.12</v>
      </c>
      <c r="I23" s="16">
        <f t="shared" si="6"/>
        <v>611558.88</v>
      </c>
    </row>
    <row r="24" spans="2:9" ht="12.75">
      <c r="B24" s="13" t="s">
        <v>25</v>
      </c>
      <c r="C24" s="11"/>
      <c r="D24" s="15"/>
      <c r="E24" s="16"/>
      <c r="F24" s="15">
        <f t="shared" si="5"/>
        <v>0</v>
      </c>
      <c r="G24" s="16"/>
      <c r="H24" s="16"/>
      <c r="I24" s="16">
        <f t="shared" si="6"/>
        <v>0</v>
      </c>
    </row>
    <row r="25" spans="2:9" ht="12.75">
      <c r="B25" s="13" t="s">
        <v>26</v>
      </c>
      <c r="C25" s="11"/>
      <c r="D25" s="15">
        <v>1010860</v>
      </c>
      <c r="E25" s="16">
        <v>0</v>
      </c>
      <c r="F25" s="15">
        <f t="shared" si="5"/>
        <v>1010860</v>
      </c>
      <c r="G25" s="16">
        <v>519806.3</v>
      </c>
      <c r="H25" s="16">
        <v>519806.3</v>
      </c>
      <c r="I25" s="16">
        <f t="shared" si="6"/>
        <v>491053.7</v>
      </c>
    </row>
    <row r="26" spans="2:9" ht="12.75">
      <c r="B26" s="13" t="s">
        <v>27</v>
      </c>
      <c r="C26" s="11"/>
      <c r="D26" s="15">
        <v>85000</v>
      </c>
      <c r="E26" s="16">
        <v>0</v>
      </c>
      <c r="F26" s="15">
        <f t="shared" si="5"/>
        <v>85000</v>
      </c>
      <c r="G26" s="16">
        <v>0</v>
      </c>
      <c r="H26" s="16">
        <v>0</v>
      </c>
      <c r="I26" s="16">
        <f t="shared" si="6"/>
        <v>85000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140000</v>
      </c>
      <c r="E28" s="16">
        <v>0</v>
      </c>
      <c r="F28" s="15">
        <f t="shared" si="5"/>
        <v>140000</v>
      </c>
      <c r="G28" s="16">
        <v>12625.65</v>
      </c>
      <c r="H28" s="16">
        <v>12625.65</v>
      </c>
      <c r="I28" s="16">
        <f t="shared" si="6"/>
        <v>127374.35</v>
      </c>
    </row>
    <row r="29" spans="2:9" ht="12.75">
      <c r="B29" s="3" t="s">
        <v>30</v>
      </c>
      <c r="C29" s="9"/>
      <c r="D29" s="15">
        <f aca="true" t="shared" si="7" ref="D29:I29">SUM(D30:D38)</f>
        <v>6904390</v>
      </c>
      <c r="E29" s="15">
        <f t="shared" si="7"/>
        <v>430000</v>
      </c>
      <c r="F29" s="15">
        <f t="shared" si="7"/>
        <v>7334390</v>
      </c>
      <c r="G29" s="15">
        <f t="shared" si="7"/>
        <v>1506476.35</v>
      </c>
      <c r="H29" s="15">
        <f t="shared" si="7"/>
        <v>1506476.35</v>
      </c>
      <c r="I29" s="15">
        <f t="shared" si="7"/>
        <v>5827913.65</v>
      </c>
    </row>
    <row r="30" spans="2:9" ht="12.75">
      <c r="B30" s="13" t="s">
        <v>31</v>
      </c>
      <c r="C30" s="11"/>
      <c r="D30" s="15">
        <v>625000</v>
      </c>
      <c r="E30" s="16">
        <v>-30000</v>
      </c>
      <c r="F30" s="15">
        <f aca="true" t="shared" si="8" ref="F30:F38">D30+E30</f>
        <v>595000</v>
      </c>
      <c r="G30" s="16">
        <v>70819.18</v>
      </c>
      <c r="H30" s="16">
        <v>70819.18</v>
      </c>
      <c r="I30" s="16">
        <f t="shared" si="6"/>
        <v>524180.82</v>
      </c>
    </row>
    <row r="31" spans="2:9" ht="12.75">
      <c r="B31" s="13" t="s">
        <v>32</v>
      </c>
      <c r="C31" s="11"/>
      <c r="D31" s="15">
        <v>45000</v>
      </c>
      <c r="E31" s="16">
        <v>30000</v>
      </c>
      <c r="F31" s="15">
        <f t="shared" si="8"/>
        <v>75000</v>
      </c>
      <c r="G31" s="16">
        <v>5000</v>
      </c>
      <c r="H31" s="16">
        <v>5000</v>
      </c>
      <c r="I31" s="16">
        <f t="shared" si="6"/>
        <v>70000</v>
      </c>
    </row>
    <row r="32" spans="2:9" ht="12.75">
      <c r="B32" s="13" t="s">
        <v>33</v>
      </c>
      <c r="C32" s="11"/>
      <c r="D32" s="15">
        <v>550000</v>
      </c>
      <c r="E32" s="16">
        <v>0</v>
      </c>
      <c r="F32" s="15">
        <f t="shared" si="8"/>
        <v>550000</v>
      </c>
      <c r="G32" s="16">
        <v>0</v>
      </c>
      <c r="H32" s="16">
        <v>0</v>
      </c>
      <c r="I32" s="16">
        <f t="shared" si="6"/>
        <v>550000</v>
      </c>
    </row>
    <row r="33" spans="2:9" ht="12.75">
      <c r="B33" s="13" t="s">
        <v>34</v>
      </c>
      <c r="C33" s="11"/>
      <c r="D33" s="15">
        <v>410850</v>
      </c>
      <c r="E33" s="16">
        <v>0</v>
      </c>
      <c r="F33" s="15">
        <f t="shared" si="8"/>
        <v>410850</v>
      </c>
      <c r="G33" s="16">
        <v>34636.84</v>
      </c>
      <c r="H33" s="16">
        <v>34636.84</v>
      </c>
      <c r="I33" s="16">
        <f t="shared" si="6"/>
        <v>376213.16000000003</v>
      </c>
    </row>
    <row r="34" spans="2:9" ht="12.75">
      <c r="B34" s="13" t="s">
        <v>35</v>
      </c>
      <c r="C34" s="11"/>
      <c r="D34" s="15">
        <v>1510000</v>
      </c>
      <c r="E34" s="16">
        <v>200000</v>
      </c>
      <c r="F34" s="15">
        <f t="shared" si="8"/>
        <v>1710000</v>
      </c>
      <c r="G34" s="16">
        <v>538984.03</v>
      </c>
      <c r="H34" s="16">
        <v>538984.03</v>
      </c>
      <c r="I34" s="16">
        <f t="shared" si="6"/>
        <v>1171015.97</v>
      </c>
    </row>
    <row r="35" spans="2:9" ht="12.75">
      <c r="B35" s="13" t="s">
        <v>36</v>
      </c>
      <c r="C35" s="11"/>
      <c r="D35" s="15">
        <v>140000</v>
      </c>
      <c r="E35" s="16">
        <v>0</v>
      </c>
      <c r="F35" s="15">
        <f t="shared" si="8"/>
        <v>140000</v>
      </c>
      <c r="G35" s="16">
        <v>0</v>
      </c>
      <c r="H35" s="16">
        <v>0</v>
      </c>
      <c r="I35" s="16">
        <f t="shared" si="6"/>
        <v>140000</v>
      </c>
    </row>
    <row r="36" spans="2:9" ht="12.75">
      <c r="B36" s="13" t="s">
        <v>37</v>
      </c>
      <c r="C36" s="11"/>
      <c r="D36" s="15">
        <v>760000</v>
      </c>
      <c r="E36" s="16">
        <v>0</v>
      </c>
      <c r="F36" s="15">
        <f t="shared" si="8"/>
        <v>760000</v>
      </c>
      <c r="G36" s="16">
        <v>80228.21</v>
      </c>
      <c r="H36" s="16">
        <v>80228.21</v>
      </c>
      <c r="I36" s="16">
        <f t="shared" si="6"/>
        <v>679771.79</v>
      </c>
    </row>
    <row r="37" spans="2:9" ht="12.75">
      <c r="B37" s="13" t="s">
        <v>38</v>
      </c>
      <c r="C37" s="11"/>
      <c r="D37" s="15">
        <v>2863540</v>
      </c>
      <c r="E37" s="16">
        <v>0</v>
      </c>
      <c r="F37" s="15">
        <f t="shared" si="8"/>
        <v>2863540</v>
      </c>
      <c r="G37" s="16">
        <v>678152.09</v>
      </c>
      <c r="H37" s="16">
        <v>678152.09</v>
      </c>
      <c r="I37" s="16">
        <f t="shared" si="6"/>
        <v>2185387.91</v>
      </c>
    </row>
    <row r="38" spans="2:9" ht="12.75">
      <c r="B38" s="13" t="s">
        <v>39</v>
      </c>
      <c r="C38" s="11"/>
      <c r="D38" s="15">
        <v>0</v>
      </c>
      <c r="E38" s="16">
        <v>230000</v>
      </c>
      <c r="F38" s="15">
        <f t="shared" si="8"/>
        <v>230000</v>
      </c>
      <c r="G38" s="16">
        <v>98656</v>
      </c>
      <c r="H38" s="16">
        <v>98656</v>
      </c>
      <c r="I38" s="16">
        <f t="shared" si="6"/>
        <v>131344</v>
      </c>
    </row>
    <row r="39" spans="2:9" ht="25.5" customHeight="1">
      <c r="B39" s="37" t="s">
        <v>40</v>
      </c>
      <c r="C39" s="38"/>
      <c r="D39" s="15">
        <f aca="true" t="shared" si="9" ref="D39:I39">SUM(D40:D48)</f>
        <v>6361086</v>
      </c>
      <c r="E39" s="15">
        <f t="shared" si="9"/>
        <v>1000000</v>
      </c>
      <c r="F39" s="15">
        <f>SUM(F40:F48)</f>
        <v>7361086</v>
      </c>
      <c r="G39" s="15">
        <f t="shared" si="9"/>
        <v>3565507.8500000006</v>
      </c>
      <c r="H39" s="15">
        <f t="shared" si="9"/>
        <v>3565507.8500000006</v>
      </c>
      <c r="I39" s="15">
        <f t="shared" si="9"/>
        <v>3795578.1499999994</v>
      </c>
    </row>
    <row r="40" spans="2:9" ht="12.75">
      <c r="B40" s="13" t="s">
        <v>41</v>
      </c>
      <c r="C40" s="11"/>
      <c r="D40" s="15">
        <v>3315500</v>
      </c>
      <c r="E40" s="16">
        <v>0</v>
      </c>
      <c r="F40" s="15">
        <f>D40+E40</f>
        <v>3315500</v>
      </c>
      <c r="G40" s="16">
        <v>1313585.36</v>
      </c>
      <c r="H40" s="16">
        <v>1313585.36</v>
      </c>
      <c r="I40" s="16">
        <f t="shared" si="6"/>
        <v>2001914.64</v>
      </c>
    </row>
    <row r="41" spans="2:9" ht="12.75">
      <c r="B41" s="13" t="s">
        <v>42</v>
      </c>
      <c r="C41" s="11"/>
      <c r="D41" s="15">
        <v>1095586</v>
      </c>
      <c r="E41" s="16">
        <v>-500000</v>
      </c>
      <c r="F41" s="15">
        <f aca="true" t="shared" si="10" ref="F41:F83">D41+E41</f>
        <v>595586</v>
      </c>
      <c r="G41" s="16">
        <v>0</v>
      </c>
      <c r="H41" s="16">
        <v>0</v>
      </c>
      <c r="I41" s="16">
        <f t="shared" si="6"/>
        <v>595586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1950000</v>
      </c>
      <c r="E43" s="16">
        <v>1500000</v>
      </c>
      <c r="F43" s="15">
        <f t="shared" si="10"/>
        <v>3450000</v>
      </c>
      <c r="G43" s="16">
        <v>2251922.49</v>
      </c>
      <c r="H43" s="16">
        <v>2251922.49</v>
      </c>
      <c r="I43" s="16">
        <f t="shared" si="6"/>
        <v>1198077.5099999998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1250000</v>
      </c>
      <c r="E49" s="15">
        <f t="shared" si="11"/>
        <v>-200000</v>
      </c>
      <c r="F49" s="15">
        <f t="shared" si="11"/>
        <v>1050000</v>
      </c>
      <c r="G49" s="15">
        <f t="shared" si="11"/>
        <v>0</v>
      </c>
      <c r="H49" s="15">
        <f t="shared" si="11"/>
        <v>0</v>
      </c>
      <c r="I49" s="15">
        <f t="shared" si="11"/>
        <v>1050000</v>
      </c>
    </row>
    <row r="50" spans="2:9" ht="12.75">
      <c r="B50" s="13" t="s">
        <v>51</v>
      </c>
      <c r="C50" s="11"/>
      <c r="D50" s="15">
        <v>550000</v>
      </c>
      <c r="E50" s="16">
        <v>0</v>
      </c>
      <c r="F50" s="15">
        <f t="shared" si="10"/>
        <v>550000</v>
      </c>
      <c r="G50" s="16">
        <v>0</v>
      </c>
      <c r="H50" s="16">
        <v>0</v>
      </c>
      <c r="I50" s="16">
        <f t="shared" si="6"/>
        <v>550000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700000</v>
      </c>
      <c r="E53" s="16">
        <v>-200000</v>
      </c>
      <c r="F53" s="15">
        <f t="shared" si="10"/>
        <v>500000</v>
      </c>
      <c r="G53" s="16">
        <v>0</v>
      </c>
      <c r="H53" s="16">
        <v>0</v>
      </c>
      <c r="I53" s="16">
        <f t="shared" si="6"/>
        <v>500000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1700000</v>
      </c>
      <c r="F59" s="15">
        <f>SUM(F60:F62)</f>
        <v>1700000</v>
      </c>
      <c r="G59" s="15">
        <f>SUM(G60:G62)</f>
        <v>1689340.41</v>
      </c>
      <c r="H59" s="15">
        <f>SUM(H60:H62)</f>
        <v>1689340.41</v>
      </c>
      <c r="I59" s="16">
        <f t="shared" si="6"/>
        <v>10659.590000000084</v>
      </c>
    </row>
    <row r="60" spans="2:9" ht="12.75">
      <c r="B60" s="13" t="s">
        <v>61</v>
      </c>
      <c r="C60" s="11"/>
      <c r="D60" s="15">
        <v>0</v>
      </c>
      <c r="E60" s="16">
        <v>1700000</v>
      </c>
      <c r="F60" s="15">
        <f t="shared" si="10"/>
        <v>1700000</v>
      </c>
      <c r="G60" s="16">
        <v>1689340.41</v>
      </c>
      <c r="H60" s="16">
        <v>1689340.41</v>
      </c>
      <c r="I60" s="16">
        <f t="shared" si="6"/>
        <v>10659.590000000084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>
        <v>0</v>
      </c>
      <c r="E62" s="16">
        <v>0</v>
      </c>
      <c r="F62" s="15">
        <f t="shared" si="10"/>
        <v>0</v>
      </c>
      <c r="G62" s="16">
        <v>0</v>
      </c>
      <c r="H62" s="16">
        <v>0</v>
      </c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2150000</v>
      </c>
      <c r="E76" s="15">
        <f>SUM(E77:E83)</f>
        <v>0</v>
      </c>
      <c r="F76" s="15">
        <f>SUM(F77:F83)</f>
        <v>2150000</v>
      </c>
      <c r="G76" s="15">
        <f>SUM(G77:G83)</f>
        <v>0</v>
      </c>
      <c r="H76" s="15">
        <f>SUM(H77:H83)</f>
        <v>0</v>
      </c>
      <c r="I76" s="16">
        <f t="shared" si="6"/>
        <v>2150000</v>
      </c>
    </row>
    <row r="77" spans="2:9" ht="12.75">
      <c r="B77" s="13" t="s">
        <v>78</v>
      </c>
      <c r="C77" s="11"/>
      <c r="D77" s="15">
        <v>2150000</v>
      </c>
      <c r="E77" s="16">
        <v>0</v>
      </c>
      <c r="F77" s="15">
        <f t="shared" si="10"/>
        <v>2150000</v>
      </c>
      <c r="G77" s="16">
        <v>0</v>
      </c>
      <c r="H77" s="16">
        <v>0</v>
      </c>
      <c r="I77" s="16">
        <f t="shared" si="6"/>
        <v>2150000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65592898.92</v>
      </c>
      <c r="E85" s="21">
        <f>E86+E104+E94+E114+E124+E134+E138+E147+E151</f>
        <v>-2900000.000000001</v>
      </c>
      <c r="F85" s="21">
        <f t="shared" si="12"/>
        <v>62692898.92</v>
      </c>
      <c r="G85" s="21">
        <f>G86+G104+G94+G114+G124+G134+G138+G147+G151</f>
        <v>8812472.91</v>
      </c>
      <c r="H85" s="21">
        <f>H86+H104+H94+H114+H124+H134+H138+H147+H151</f>
        <v>8812472.91</v>
      </c>
      <c r="I85" s="21">
        <f t="shared" si="12"/>
        <v>53880426.010000005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900000</v>
      </c>
      <c r="F86" s="15">
        <f>SUM(F87:F93)</f>
        <v>900000</v>
      </c>
      <c r="G86" s="15">
        <f>SUM(G87:G93)</f>
        <v>562681.25</v>
      </c>
      <c r="H86" s="15">
        <f>SUM(H87:H93)</f>
        <v>562681.25</v>
      </c>
      <c r="I86" s="16">
        <f aca="true" t="shared" si="13" ref="I86:I149">F86-G86</f>
        <v>337318.75</v>
      </c>
    </row>
    <row r="87" spans="2:9" ht="12.75">
      <c r="B87" s="13" t="s">
        <v>13</v>
      </c>
      <c r="C87" s="11"/>
      <c r="D87" s="15">
        <v>0</v>
      </c>
      <c r="E87" s="16">
        <v>900000</v>
      </c>
      <c r="F87" s="15">
        <f aca="true" t="shared" si="14" ref="F87:F103">D87+E87</f>
        <v>900000</v>
      </c>
      <c r="G87" s="16">
        <v>562681.25</v>
      </c>
      <c r="H87" s="16">
        <v>562681.25</v>
      </c>
      <c r="I87" s="16">
        <f t="shared" si="13"/>
        <v>337318.75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3400000</v>
      </c>
      <c r="F94" s="15">
        <f>SUM(F95:F103)</f>
        <v>3400000</v>
      </c>
      <c r="G94" s="15">
        <f>SUM(G95:G103)</f>
        <v>2447167</v>
      </c>
      <c r="H94" s="15">
        <f>SUM(H95:H103)</f>
        <v>2447167</v>
      </c>
      <c r="I94" s="16">
        <f t="shared" si="13"/>
        <v>952833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>
        <v>0</v>
      </c>
      <c r="E98" s="16">
        <v>2600000</v>
      </c>
      <c r="F98" s="15">
        <f t="shared" si="14"/>
        <v>2600000</v>
      </c>
      <c r="G98" s="16">
        <v>1847241</v>
      </c>
      <c r="H98" s="16">
        <v>1847241</v>
      </c>
      <c r="I98" s="16">
        <f t="shared" si="13"/>
        <v>752759</v>
      </c>
    </row>
    <row r="99" spans="2:9" ht="12.75">
      <c r="B99" s="13" t="s">
        <v>25</v>
      </c>
      <c r="C99" s="11"/>
      <c r="D99" s="15">
        <v>0</v>
      </c>
      <c r="E99" s="16">
        <v>800000</v>
      </c>
      <c r="F99" s="15">
        <f t="shared" si="14"/>
        <v>800000</v>
      </c>
      <c r="G99" s="16">
        <v>599926</v>
      </c>
      <c r="H99" s="16">
        <v>599926</v>
      </c>
      <c r="I99" s="16">
        <f t="shared" si="13"/>
        <v>200074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10000</v>
      </c>
      <c r="E104" s="15">
        <f>SUM(E105:E113)</f>
        <v>905000</v>
      </c>
      <c r="F104" s="15">
        <f>SUM(F105:F113)</f>
        <v>915000</v>
      </c>
      <c r="G104" s="15">
        <f>SUM(G105:G113)</f>
        <v>229889.28</v>
      </c>
      <c r="H104" s="15">
        <f>SUM(H105:H113)</f>
        <v>229889.28</v>
      </c>
      <c r="I104" s="16">
        <f t="shared" si="13"/>
        <v>685110.72</v>
      </c>
    </row>
    <row r="105" spans="2:9" ht="12.75">
      <c r="B105" s="13" t="s">
        <v>31</v>
      </c>
      <c r="C105" s="11"/>
      <c r="D105" s="15">
        <v>0</v>
      </c>
      <c r="E105" s="16">
        <v>600000</v>
      </c>
      <c r="F105" s="16">
        <f>D105+E105</f>
        <v>600000</v>
      </c>
      <c r="G105" s="16">
        <v>188584</v>
      </c>
      <c r="H105" s="16">
        <v>188584</v>
      </c>
      <c r="I105" s="16">
        <f t="shared" si="13"/>
        <v>411416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>
        <v>10000</v>
      </c>
      <c r="E108" s="16">
        <v>5000</v>
      </c>
      <c r="F108" s="16">
        <f t="shared" si="15"/>
        <v>15000</v>
      </c>
      <c r="G108" s="16">
        <v>505.76</v>
      </c>
      <c r="H108" s="16">
        <v>505.76</v>
      </c>
      <c r="I108" s="16">
        <f t="shared" si="13"/>
        <v>14494.24</v>
      </c>
    </row>
    <row r="109" spans="2:9" ht="12.75">
      <c r="B109" s="13" t="s">
        <v>35</v>
      </c>
      <c r="C109" s="11"/>
      <c r="D109" s="15">
        <v>0</v>
      </c>
      <c r="E109" s="16">
        <v>300000</v>
      </c>
      <c r="F109" s="16">
        <f t="shared" si="15"/>
        <v>300000</v>
      </c>
      <c r="G109" s="16">
        <v>40799.52</v>
      </c>
      <c r="H109" s="16">
        <v>40799.52</v>
      </c>
      <c r="I109" s="16">
        <f t="shared" si="13"/>
        <v>259200.48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1000000</v>
      </c>
      <c r="F114" s="15">
        <f>SUM(F115:F123)</f>
        <v>1000000</v>
      </c>
      <c r="G114" s="15">
        <f>SUM(G115:G123)</f>
        <v>897011.65</v>
      </c>
      <c r="H114" s="15">
        <f>SUM(H115:H123)</f>
        <v>897011.65</v>
      </c>
      <c r="I114" s="16">
        <f t="shared" si="13"/>
        <v>102988.34999999998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>
        <v>0</v>
      </c>
      <c r="E116" s="16">
        <v>1000000</v>
      </c>
      <c r="F116" s="16">
        <f aca="true" t="shared" si="16" ref="F116:F123">D116+E116</f>
        <v>1000000</v>
      </c>
      <c r="G116" s="16">
        <v>897011.65</v>
      </c>
      <c r="H116" s="16">
        <v>897011.65</v>
      </c>
      <c r="I116" s="16">
        <f t="shared" si="13"/>
        <v>102988.34999999998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65582898.92</v>
      </c>
      <c r="E134" s="15">
        <f>SUM(E135:E137)</f>
        <v>-10538513.55</v>
      </c>
      <c r="F134" s="15">
        <f>SUM(F135:F137)</f>
        <v>55044385.370000005</v>
      </c>
      <c r="G134" s="15">
        <f>SUM(G135:G137)</f>
        <v>4361778.31</v>
      </c>
      <c r="H134" s="15">
        <f>SUM(H135:H137)</f>
        <v>4361778.31</v>
      </c>
      <c r="I134" s="16">
        <f t="shared" si="13"/>
        <v>50682607.06</v>
      </c>
    </row>
    <row r="135" spans="2:9" ht="12.75">
      <c r="B135" s="13" t="s">
        <v>61</v>
      </c>
      <c r="C135" s="11"/>
      <c r="D135" s="15">
        <v>65582898.92</v>
      </c>
      <c r="E135" s="16">
        <v>-10538513.55</v>
      </c>
      <c r="F135" s="16">
        <f>D135+E135</f>
        <v>55044385.370000005</v>
      </c>
      <c r="G135" s="16">
        <v>4361778.31</v>
      </c>
      <c r="H135" s="16">
        <v>4361778.31</v>
      </c>
      <c r="I135" s="16">
        <f t="shared" si="13"/>
        <v>50682607.06</v>
      </c>
    </row>
    <row r="136" spans="2:9" ht="12.75">
      <c r="B136" s="13" t="s">
        <v>62</v>
      </c>
      <c r="C136" s="11"/>
      <c r="D136" s="15">
        <v>0</v>
      </c>
      <c r="E136" s="16">
        <v>0</v>
      </c>
      <c r="F136" s="16">
        <f>D136+E136</f>
        <v>0</v>
      </c>
      <c r="G136" s="16">
        <v>0</v>
      </c>
      <c r="H136" s="16">
        <v>0</v>
      </c>
      <c r="I136" s="16">
        <f t="shared" si="13"/>
        <v>0</v>
      </c>
    </row>
    <row r="137" spans="2:9" ht="12.75">
      <c r="B137" s="13" t="s">
        <v>63</v>
      </c>
      <c r="C137" s="11"/>
      <c r="D137" s="15">
        <v>0</v>
      </c>
      <c r="E137" s="16">
        <v>0</v>
      </c>
      <c r="F137" s="16">
        <f>D137+E137</f>
        <v>0</v>
      </c>
      <c r="G137" s="16">
        <v>0</v>
      </c>
      <c r="H137" s="16">
        <v>0</v>
      </c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1433513.55</v>
      </c>
      <c r="F151" s="15">
        <f>SUM(F152:F158)</f>
        <v>1433513.55</v>
      </c>
      <c r="G151" s="15">
        <f>SUM(G152:G158)</f>
        <v>313945.42000000004</v>
      </c>
      <c r="H151" s="15">
        <f>SUM(H152:H158)</f>
        <v>313945.42000000004</v>
      </c>
      <c r="I151" s="16">
        <f t="shared" si="19"/>
        <v>1119568.13</v>
      </c>
    </row>
    <row r="152" spans="2:9" ht="12.75">
      <c r="B152" s="13" t="s">
        <v>78</v>
      </c>
      <c r="C152" s="11"/>
      <c r="D152" s="15">
        <v>0</v>
      </c>
      <c r="E152" s="16">
        <v>1313513.55</v>
      </c>
      <c r="F152" s="16">
        <f>D152+E152</f>
        <v>1313513.55</v>
      </c>
      <c r="G152" s="16">
        <v>291891.9</v>
      </c>
      <c r="H152" s="16">
        <v>291891.9</v>
      </c>
      <c r="I152" s="16">
        <f t="shared" si="19"/>
        <v>1021621.65</v>
      </c>
    </row>
    <row r="153" spans="2:9" ht="12.75">
      <c r="B153" s="13" t="s">
        <v>79</v>
      </c>
      <c r="C153" s="11"/>
      <c r="D153" s="15">
        <v>0</v>
      </c>
      <c r="E153" s="16">
        <v>120000</v>
      </c>
      <c r="F153" s="16">
        <f aca="true" t="shared" si="20" ref="F153:F158">D153+E153</f>
        <v>120000</v>
      </c>
      <c r="G153" s="16">
        <v>22053.52</v>
      </c>
      <c r="H153" s="16">
        <v>22053.52</v>
      </c>
      <c r="I153" s="16">
        <f t="shared" si="19"/>
        <v>97946.48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97295096</v>
      </c>
      <c r="E160" s="14">
        <f t="shared" si="21"/>
        <v>0</v>
      </c>
      <c r="F160" s="14">
        <f t="shared" si="21"/>
        <v>97295096</v>
      </c>
      <c r="G160" s="14">
        <f t="shared" si="21"/>
        <v>19177491.810000002</v>
      </c>
      <c r="H160" s="14">
        <f t="shared" si="21"/>
        <v>19177491.810000002</v>
      </c>
      <c r="I160" s="14">
        <f t="shared" si="21"/>
        <v>78117604.19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2016-12-20T19:53:14Z</cp:lastPrinted>
  <dcterms:created xsi:type="dcterms:W3CDTF">2016-10-11T20:25:15Z</dcterms:created>
  <dcterms:modified xsi:type="dcterms:W3CDTF">2019-02-11T21:19:55Z</dcterms:modified>
  <cp:category/>
  <cp:version/>
  <cp:contentType/>
  <cp:contentStatus/>
</cp:coreProperties>
</file>